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Documents\Documents (3)\Website Updates\"/>
    </mc:Choice>
  </mc:AlternateContent>
  <xr:revisionPtr revIDLastSave="0" documentId="13_ncr:1_{805BD524-9065-4D70-A523-3C215964206A}" xr6:coauthVersionLast="46" xr6:coauthVersionMax="46" xr10:uidLastSave="{00000000-0000-0000-0000-000000000000}"/>
  <bookViews>
    <workbookView xWindow="28680" yWindow="-120" windowWidth="29040" windowHeight="16440" activeTab="1" xr2:uid="{00000000-000D-0000-FFFF-FFFF00000000}"/>
  </bookViews>
  <sheets>
    <sheet name="Gift Card" sheetId="1" r:id="rId1"/>
    <sheet name="Prize" sheetId="3" r:id="rId2"/>
  </sheets>
  <definedNames>
    <definedName name="_xlnm.Print_Area" localSheetId="0">'Gift Card'!$A$1:$O$52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I14" i="3"/>
  <c r="I33" i="3" s="1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K13" i="1"/>
  <c r="J13" i="3"/>
  <c r="J33" i="3" s="1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I13" i="3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D14" i="1"/>
  <c r="D15" i="1"/>
  <c r="D16" i="1"/>
  <c r="D17" i="1"/>
  <c r="D13" i="1"/>
  <c r="C33" i="1"/>
  <c r="B33" i="1"/>
  <c r="K29" i="1"/>
  <c r="L29" i="1"/>
  <c r="K30" i="1"/>
  <c r="L30" i="1"/>
  <c r="K31" i="1"/>
  <c r="L31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D33" i="1" l="1"/>
  <c r="K33" i="1"/>
  <c r="L33" i="1"/>
  <c r="N33" i="1"/>
  <c r="M33" i="1"/>
  <c r="O33" i="1" l="1"/>
</calcChain>
</file>

<file path=xl/sharedStrings.xml><?xml version="1.0" encoding="utf-8"?>
<sst xmlns="http://schemas.openxmlformats.org/spreadsheetml/2006/main" count="111" uniqueCount="75">
  <si>
    <t>Date Distributed</t>
  </si>
  <si>
    <t>Card #</t>
  </si>
  <si>
    <t>Vendor Desc.</t>
  </si>
  <si>
    <t>C-001</t>
  </si>
  <si>
    <t>C-003</t>
  </si>
  <si>
    <t>C-004</t>
  </si>
  <si>
    <t>C-005</t>
  </si>
  <si>
    <t>Wal-Mart</t>
  </si>
  <si>
    <t>Fees on Undistributed Cards</t>
  </si>
  <si>
    <t>FUND #</t>
  </si>
  <si>
    <t>Principal Investigator:</t>
  </si>
  <si>
    <t>Fees On Distributed Cards</t>
  </si>
  <si>
    <t>Amount of Cards Distributed</t>
  </si>
  <si>
    <t>Amount of Undistributed Cards</t>
  </si>
  <si>
    <t>Total Card &amp; Fee</t>
  </si>
  <si>
    <t>Professor XYZ</t>
  </si>
  <si>
    <t>AMOUNTS IN RED SHOULD MATCH</t>
  </si>
  <si>
    <t>Sheetz</t>
  </si>
  <si>
    <t xml:space="preserve"> = Calculated Items (No Input Necessary)</t>
  </si>
  <si>
    <t xml:space="preserve"> = Input Items (Enter Information)</t>
  </si>
  <si>
    <t>Olive Garden</t>
  </si>
  <si>
    <t>213XXX</t>
  </si>
  <si>
    <t>Gift Card Amount</t>
  </si>
  <si>
    <t>Examp1577751558</t>
  </si>
  <si>
    <t>ExampG58068113</t>
  </si>
  <si>
    <t>ExampG58068958</t>
  </si>
  <si>
    <t>Examp1606521329</t>
  </si>
  <si>
    <t>Date Purchased</t>
  </si>
  <si>
    <t>Card Fee Amount</t>
  </si>
  <si>
    <t xml:space="preserve">                social security #s, etc.)</t>
  </si>
  <si>
    <t>Examp9959846578</t>
  </si>
  <si>
    <t>Regal Theater</t>
  </si>
  <si>
    <t>GIFT CARD RECONCILIATION LOG</t>
  </si>
  <si>
    <t>Signature of Distributor</t>
  </si>
  <si>
    <t>Purpose/Event/Study</t>
  </si>
  <si>
    <t>Step 2 - Enter in project FUND #</t>
  </si>
  <si>
    <t>Step 4 - Enter in gift card #</t>
  </si>
  <si>
    <t>Step 5 - Enter in gift card amount</t>
  </si>
  <si>
    <t>Step 6 - Enter in card fee (if applicable)</t>
  </si>
  <si>
    <t>Step 7 - Enter in date the card was purchased</t>
  </si>
  <si>
    <t>Step 8 - Enter in the vendor where card purchased</t>
  </si>
  <si>
    <t>Step 9 -  Date the card was distributed to recipient</t>
  </si>
  <si>
    <t xml:space="preserve">Step 10 - Enter in the unique recipient #/Banner ID (no names, </t>
  </si>
  <si>
    <t>Step 11 - Signature required of recipient receiving incentive</t>
  </si>
  <si>
    <t>(If you have questions regarding how this would affect your financial aid, please contact the Student Financial Services Call Center at 252-737-6886.)</t>
  </si>
  <si>
    <t>Step 12 - Signature required of employee disbursing incentive</t>
  </si>
  <si>
    <t xml:space="preserve">Step 1 - Enter in name of event or study (Purpose of purchase) </t>
  </si>
  <si>
    <t xml:space="preserve">I understand and agree that per guidance from the U.S. Department of Education “a monetary award or prize provided by or through the school </t>
  </si>
  <si>
    <t>to a student must be treated as estimated financial assistance” under 34 CFR 673.5, 682.200 or 682.102, and as a result, my receipt of this non-cash prize</t>
  </si>
  <si>
    <t>will be reported to ECU’s Financial Aid Office.</t>
  </si>
  <si>
    <r>
      <rPr>
        <b/>
        <sz val="11"/>
        <color rgb="FFFF0000"/>
        <rFont val="Calibri"/>
        <family val="2"/>
        <scheme val="minor"/>
      </rPr>
      <t>**</t>
    </r>
    <r>
      <rPr>
        <b/>
        <sz val="11"/>
        <color theme="3"/>
        <rFont val="Calibri"/>
        <family val="2"/>
        <scheme val="minor"/>
      </rPr>
      <t xml:space="preserve">Signature of Recipient </t>
    </r>
  </si>
  <si>
    <t>Recipient #/ Banner ID</t>
  </si>
  <si>
    <t>** Student's signature acknowledges the following statement:</t>
  </si>
  <si>
    <t>Step 3 - Enter in Requestor/PI name</t>
  </si>
  <si>
    <t xml:space="preserve"> Banner ID</t>
  </si>
  <si>
    <t>PRIZE RECONCILIATION LOG (NON-GIFT CARDS)</t>
  </si>
  <si>
    <t xml:space="preserve">Prize Amount </t>
  </si>
  <si>
    <t>Amount of Undistributed Prizes</t>
  </si>
  <si>
    <t xml:space="preserve">TOTAL </t>
  </si>
  <si>
    <t>Amount of Prizes Distributed</t>
  </si>
  <si>
    <t xml:space="preserve">Prize Description </t>
  </si>
  <si>
    <t>Step 4 - Enter in prize description</t>
  </si>
  <si>
    <t xml:space="preserve">Step 5 - Enter in prize amount </t>
  </si>
  <si>
    <t>Step 6 - Enter in date the prize was purchased</t>
  </si>
  <si>
    <t>Step 7 - Enter in the vendor where prize purchased</t>
  </si>
  <si>
    <t>Step 8 -  Date the card was distributed to recipient</t>
  </si>
  <si>
    <t>Step 10 - Signature required of recipient receiving incentive</t>
  </si>
  <si>
    <t>Step 11 - Signature required of employee disbursing incentive</t>
  </si>
  <si>
    <t xml:space="preserve">Step 9 - Enter in the unique Banner ID  of recipient (no names, </t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</si>
  <si>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1"/>
        <color theme="3"/>
        <rFont val="Calibri"/>
        <family val="2"/>
        <scheme val="minor"/>
      </rPr>
      <t xml:space="preserve">Signature of Recipient </t>
    </r>
  </si>
  <si>
    <r>
      <rPr>
        <b/>
        <sz val="14"/>
        <color rgb="FFFF0000"/>
        <rFont val="Calibri"/>
        <family val="2"/>
        <scheme val="minor"/>
      </rPr>
      <t>**</t>
    </r>
    <r>
      <rPr>
        <b/>
        <sz val="12"/>
        <color rgb="FFFF0000"/>
        <rFont val="Calibri"/>
        <family val="2"/>
        <scheme val="minor"/>
      </rPr>
      <t xml:space="preserve"> Student's signature acknowledges the following statement:</t>
    </r>
  </si>
  <si>
    <t xml:space="preserve">Total Cards Ordered </t>
  </si>
  <si>
    <t>Cards On Hand</t>
  </si>
  <si>
    <t>v. 7-7-21</t>
  </si>
  <si>
    <t xml:space="preserve">Cards On Hand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</si>
</sst>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7558519241921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indexed="64"/>
      </bottom>
      <diagonal/>
    </border>
    <border>
      <left style="medium">
        <color theme="8"/>
      </left>
      <right style="medium">
        <color theme="8"/>
      </right>
      <top style="thin">
        <color indexed="64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5">
    <xf numFmtId="0" fontId="0" fillId="0" borderId="0" xfId="0"/>
    <xf numFmtId="0" fontId="1" fillId="0" borderId="1" xfId="1" applyAlignment="1">
      <alignment horizontal="center"/>
    </xf>
    <xf numFmtId="8" fontId="0" fillId="0" borderId="0" xfId="0" applyNumberFormat="1"/>
    <xf numFmtId="0" fontId="0" fillId="0" borderId="0" xfId="0" applyBorder="1"/>
    <xf numFmtId="44" fontId="0" fillId="0" borderId="0" xfId="0" applyNumberFormat="1"/>
    <xf numFmtId="44" fontId="0" fillId="2" borderId="0" xfId="0" applyNumberFormat="1" applyFill="1"/>
    <xf numFmtId="0" fontId="0" fillId="0" borderId="0" xfId="0" applyBorder="1" applyAlignment="1">
      <alignment horizontal="center"/>
    </xf>
    <xf numFmtId="43" fontId="0" fillId="2" borderId="0" xfId="0" applyNumberFormat="1" applyFill="1"/>
    <xf numFmtId="44" fontId="0" fillId="0" borderId="0" xfId="0" applyNumberFormat="1" applyFill="1"/>
    <xf numFmtId="0" fontId="0" fillId="0" borderId="0" xfId="0" applyFill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2" fillId="2" borderId="0" xfId="0" applyFont="1" applyFill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44" fontId="9" fillId="0" borderId="0" xfId="0" applyNumberFormat="1" applyFont="1" applyFill="1"/>
    <xf numFmtId="0" fontId="2" fillId="0" borderId="0" xfId="0" applyFont="1" applyFill="1"/>
    <xf numFmtId="0" fontId="8" fillId="0" borderId="0" xfId="0" applyFont="1"/>
    <xf numFmtId="8" fontId="5" fillId="2" borderId="2" xfId="0" applyNumberFormat="1" applyFont="1" applyFill="1" applyBorder="1"/>
    <xf numFmtId="8" fontId="10" fillId="2" borderId="2" xfId="0" applyNumberFormat="1" applyFont="1" applyFill="1" applyBorder="1"/>
    <xf numFmtId="44" fontId="5" fillId="2" borderId="2" xfId="0" applyNumberFormat="1" applyFont="1" applyFill="1" applyBorder="1"/>
    <xf numFmtId="0" fontId="2" fillId="0" borderId="0" xfId="0" applyFont="1" applyBorder="1" applyAlignment="1">
      <alignment horizontal="left"/>
    </xf>
    <xf numFmtId="0" fontId="11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1" applyAlignment="1">
      <alignment horizontal="center" wrapText="1"/>
    </xf>
    <xf numFmtId="0" fontId="13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/>
    <xf numFmtId="0" fontId="0" fillId="3" borderId="4" xfId="0" applyFill="1" applyBorder="1" applyAlignment="1">
      <alignment horizontal="center"/>
    </xf>
    <xf numFmtId="8" fontId="0" fillId="3" borderId="4" xfId="0" applyNumberFormat="1" applyFill="1" applyBorder="1" applyAlignment="1">
      <alignment horizontal="center"/>
    </xf>
    <xf numFmtId="8" fontId="0" fillId="2" borderId="4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44" fontId="0" fillId="2" borderId="4" xfId="0" applyNumberFormat="1" applyFill="1" applyBorder="1"/>
    <xf numFmtId="43" fontId="0" fillId="2" borderId="4" xfId="0" applyNumberFormat="1" applyFill="1" applyBorder="1"/>
    <xf numFmtId="0" fontId="0" fillId="3" borderId="5" xfId="0" applyFill="1" applyBorder="1" applyAlignment="1">
      <alignment horizontal="center"/>
    </xf>
    <xf numFmtId="8" fontId="0" fillId="3" borderId="5" xfId="0" applyNumberFormat="1" applyFill="1" applyBorder="1" applyAlignment="1">
      <alignment horizontal="center"/>
    </xf>
    <xf numFmtId="8" fontId="0" fillId="2" borderId="5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44" fontId="0" fillId="2" borderId="5" xfId="0" applyNumberFormat="1" applyFill="1" applyBorder="1"/>
    <xf numFmtId="43" fontId="0" fillId="2" borderId="5" xfId="0" applyNumberFormat="1" applyFill="1" applyBorder="1"/>
    <xf numFmtId="44" fontId="0" fillId="2" borderId="4" xfId="0" applyNumberFormat="1" applyFill="1" applyBorder="1" applyAlignment="1">
      <alignment horizontal="center"/>
    </xf>
    <xf numFmtId="43" fontId="0" fillId="2" borderId="4" xfId="0" applyNumberFormat="1" applyFill="1" applyBorder="1" applyAlignment="1">
      <alignment horizontal="center"/>
    </xf>
    <xf numFmtId="44" fontId="0" fillId="2" borderId="5" xfId="0" applyNumberFormat="1" applyFill="1" applyBorder="1" applyAlignment="1">
      <alignment horizontal="center"/>
    </xf>
    <xf numFmtId="43" fontId="0" fillId="2" borderId="5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8" fillId="0" borderId="0" xfId="0" applyFont="1" applyBorder="1"/>
    <xf numFmtId="0" fontId="8" fillId="4" borderId="7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1" applyFill="1" applyBorder="1" applyAlignment="1">
      <alignment horizontal="center" wrapText="1"/>
    </xf>
    <xf numFmtId="0" fontId="1" fillId="0" borderId="1" xfId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44" fontId="1" fillId="0" borderId="0" xfId="1" applyNumberFormat="1" applyFill="1" applyBorder="1" applyAlignment="1">
      <alignment horizontal="center" wrapText="1"/>
    </xf>
    <xf numFmtId="44" fontId="1" fillId="0" borderId="1" xfId="1" applyNumberFormat="1" applyFill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" fillId="0" borderId="7" xfId="1" applyBorder="1" applyAlignment="1">
      <alignment horizontal="center"/>
    </xf>
    <xf numFmtId="8" fontId="0" fillId="3" borderId="6" xfId="0" applyNumberFormat="1" applyFill="1" applyBorder="1" applyAlignment="1">
      <alignment horizontal="center"/>
    </xf>
    <xf numFmtId="8" fontId="5" fillId="2" borderId="11" xfId="0" applyNumberFormat="1" applyFont="1" applyFill="1" applyBorder="1"/>
    <xf numFmtId="0" fontId="0" fillId="4" borderId="7" xfId="0" applyNumberFormat="1" applyFill="1" applyBorder="1" applyAlignment="1">
      <alignment horizontal="center"/>
    </xf>
    <xf numFmtId="0" fontId="1" fillId="5" borderId="7" xfId="1" applyFill="1" applyBorder="1" applyAlignment="1">
      <alignment horizontal="center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opLeftCell="A13" zoomScaleNormal="100" workbookViewId="0">
      <selection activeCell="A32" sqref="A32"/>
    </sheetView>
  </sheetViews>
  <sheetFormatPr defaultRowHeight="15" x14ac:dyDescent="0.25"/>
  <cols>
    <col min="1" max="1" width="19.7109375" customWidth="1"/>
    <col min="2" max="2" width="18.5703125" customWidth="1"/>
    <col min="3" max="3" width="16.5703125" customWidth="1"/>
    <col min="4" max="4" width="15.7109375" customWidth="1"/>
    <col min="5" max="5" width="16.7109375" customWidth="1"/>
    <col min="6" max="6" width="15.7109375" customWidth="1"/>
    <col min="7" max="7" width="16.28515625" customWidth="1"/>
    <col min="8" max="8" width="13" customWidth="1"/>
    <col min="9" max="9" width="30.85546875" customWidth="1"/>
    <col min="10" max="10" width="28" customWidth="1"/>
    <col min="11" max="11" width="16.7109375" style="8" customWidth="1"/>
    <col min="12" max="12" width="12.28515625" style="9" customWidth="1"/>
    <col min="13" max="13" width="14" style="9" customWidth="1"/>
    <col min="14" max="14" width="14.42578125" style="9" customWidth="1"/>
    <col min="15" max="15" width="14" bestFit="1" customWidth="1"/>
  </cols>
  <sheetData>
    <row r="1" spans="1:15" ht="31.5" customHeight="1" x14ac:dyDescent="0.3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ht="24" thickBot="1" x14ac:dyDescent="0.4">
      <c r="A2" s="12" t="s">
        <v>34</v>
      </c>
      <c r="B2" s="66"/>
      <c r="C2" s="66"/>
      <c r="D2" s="19">
        <v>1</v>
      </c>
      <c r="N2" s="30" t="s">
        <v>73</v>
      </c>
    </row>
    <row r="3" spans="1:15" ht="17.25" x14ac:dyDescent="0.3">
      <c r="F3" s="22" t="s">
        <v>46</v>
      </c>
      <c r="J3" s="37" t="s">
        <v>39</v>
      </c>
    </row>
    <row r="4" spans="1:15" ht="20.25" customHeight="1" thickBot="1" x14ac:dyDescent="0.4">
      <c r="A4" s="11" t="s">
        <v>9</v>
      </c>
      <c r="B4" s="66" t="s">
        <v>21</v>
      </c>
      <c r="C4" s="66"/>
      <c r="D4" s="19">
        <v>2</v>
      </c>
      <c r="F4" s="22" t="s">
        <v>35</v>
      </c>
      <c r="G4" s="22"/>
      <c r="H4" s="22"/>
      <c r="I4" s="22"/>
      <c r="J4" s="37" t="s">
        <v>40</v>
      </c>
    </row>
    <row r="5" spans="1:15" ht="23.25" x14ac:dyDescent="0.35">
      <c r="A5" s="10"/>
      <c r="B5" s="3"/>
      <c r="D5" s="20"/>
      <c r="F5" s="22" t="s">
        <v>53</v>
      </c>
      <c r="G5" s="22"/>
      <c r="H5" s="22"/>
      <c r="I5" s="22"/>
      <c r="J5" s="37" t="s">
        <v>41</v>
      </c>
    </row>
    <row r="6" spans="1:15" ht="21.75" customHeight="1" thickBot="1" x14ac:dyDescent="0.4">
      <c r="A6" s="12" t="s">
        <v>10</v>
      </c>
      <c r="B6" s="66" t="s">
        <v>15</v>
      </c>
      <c r="C6" s="66"/>
      <c r="D6" s="19">
        <v>3</v>
      </c>
      <c r="F6" s="22" t="s">
        <v>36</v>
      </c>
      <c r="G6" s="22"/>
      <c r="H6" s="22"/>
      <c r="I6" s="22"/>
      <c r="J6" s="37" t="s">
        <v>42</v>
      </c>
    </row>
    <row r="7" spans="1:15" ht="17.25" x14ac:dyDescent="0.3">
      <c r="A7" s="12"/>
      <c r="B7" s="6"/>
      <c r="C7" s="6"/>
      <c r="D7" s="6"/>
      <c r="F7" s="22" t="s">
        <v>37</v>
      </c>
      <c r="G7" s="22"/>
      <c r="H7" s="22"/>
      <c r="I7" s="22"/>
      <c r="J7" s="23" t="s">
        <v>29</v>
      </c>
    </row>
    <row r="8" spans="1:15" ht="17.25" x14ac:dyDescent="0.3">
      <c r="A8" s="14"/>
      <c r="B8" s="29" t="s">
        <v>19</v>
      </c>
      <c r="C8" s="6"/>
      <c r="D8" s="6"/>
      <c r="F8" s="22" t="s">
        <v>38</v>
      </c>
      <c r="G8" s="22"/>
      <c r="H8" s="22"/>
      <c r="I8" s="22"/>
      <c r="J8" s="22" t="s">
        <v>43</v>
      </c>
    </row>
    <row r="9" spans="1:15" ht="17.25" x14ac:dyDescent="0.3">
      <c r="A9" s="15"/>
      <c r="B9" s="29" t="s">
        <v>18</v>
      </c>
      <c r="C9" s="6"/>
      <c r="D9" s="6"/>
      <c r="J9" s="22" t="s">
        <v>45</v>
      </c>
    </row>
    <row r="10" spans="1:15" x14ac:dyDescent="0.25">
      <c r="A10" s="24"/>
      <c r="B10" s="16"/>
      <c r="C10" s="6"/>
      <c r="D10" s="6"/>
    </row>
    <row r="11" spans="1:15" ht="28.9" customHeight="1" x14ac:dyDescent="0.35">
      <c r="A11" s="17">
        <v>4</v>
      </c>
      <c r="B11" s="21">
        <v>5</v>
      </c>
      <c r="C11" s="21">
        <v>6</v>
      </c>
      <c r="D11" s="21"/>
      <c r="E11" s="21">
        <v>7</v>
      </c>
      <c r="F11" s="21">
        <v>8</v>
      </c>
      <c r="G11" s="21">
        <v>9</v>
      </c>
      <c r="H11" s="21">
        <v>10</v>
      </c>
      <c r="I11" s="31">
        <v>11</v>
      </c>
      <c r="J11" s="31">
        <v>12</v>
      </c>
      <c r="K11" s="67" t="s">
        <v>12</v>
      </c>
      <c r="L11" s="62" t="s">
        <v>11</v>
      </c>
      <c r="M11" s="62" t="s">
        <v>13</v>
      </c>
      <c r="N11" s="62" t="s">
        <v>8</v>
      </c>
      <c r="O11" s="64"/>
    </row>
    <row r="12" spans="1:15" s="1" customFormat="1" ht="30.75" thickBot="1" x14ac:dyDescent="0.3">
      <c r="A12" s="1" t="s">
        <v>1</v>
      </c>
      <c r="B12" s="32" t="s">
        <v>22</v>
      </c>
      <c r="C12" s="1" t="s">
        <v>28</v>
      </c>
      <c r="D12" s="1" t="s">
        <v>14</v>
      </c>
      <c r="E12" s="1" t="s">
        <v>27</v>
      </c>
      <c r="F12" s="1" t="s">
        <v>2</v>
      </c>
      <c r="G12" s="1" t="s">
        <v>0</v>
      </c>
      <c r="H12" s="32" t="s">
        <v>51</v>
      </c>
      <c r="I12" s="32" t="s">
        <v>69</v>
      </c>
      <c r="J12" s="32" t="s">
        <v>33</v>
      </c>
      <c r="K12" s="68"/>
      <c r="L12" s="63"/>
      <c r="M12" s="63"/>
      <c r="N12" s="63"/>
      <c r="O12" s="65"/>
    </row>
    <row r="13" spans="1:15" ht="20.100000000000001" customHeight="1" thickBot="1" x14ac:dyDescent="0.3">
      <c r="A13" s="38" t="s">
        <v>26</v>
      </c>
      <c r="B13" s="39">
        <v>100</v>
      </c>
      <c r="C13" s="39">
        <v>5.44</v>
      </c>
      <c r="D13" s="40">
        <f>B13+C13</f>
        <v>105.44</v>
      </c>
      <c r="E13" s="41">
        <v>42686</v>
      </c>
      <c r="F13" s="38" t="s">
        <v>7</v>
      </c>
      <c r="G13" s="41">
        <v>42723</v>
      </c>
      <c r="H13" s="38" t="s">
        <v>3</v>
      </c>
      <c r="I13" s="38"/>
      <c r="J13" s="38"/>
      <c r="K13" s="50">
        <f t="shared" ref="K13:K31" si="0">IF(H13="","",B13)</f>
        <v>100</v>
      </c>
      <c r="L13" s="50">
        <f t="shared" ref="L13:L31" si="1">IF(H13="","",C13)</f>
        <v>5.44</v>
      </c>
      <c r="M13" s="51" t="str">
        <f t="shared" ref="M13:M31" si="2">IF(H13="",B13,"")</f>
        <v/>
      </c>
      <c r="N13" s="51" t="str">
        <f t="shared" ref="N13:N31" si="3">IF(H13="",C13,"")</f>
        <v/>
      </c>
      <c r="O13" s="4"/>
    </row>
    <row r="14" spans="1:15" ht="20.100000000000001" customHeight="1" thickBot="1" x14ac:dyDescent="0.3">
      <c r="A14" s="44" t="s">
        <v>23</v>
      </c>
      <c r="B14" s="45">
        <v>50</v>
      </c>
      <c r="C14" s="45">
        <v>0</v>
      </c>
      <c r="D14" s="46">
        <f t="shared" ref="D14:D31" si="4">B14+C14</f>
        <v>50</v>
      </c>
      <c r="E14" s="47">
        <v>42686</v>
      </c>
      <c r="F14" s="44" t="s">
        <v>20</v>
      </c>
      <c r="G14" s="47">
        <v>42724</v>
      </c>
      <c r="H14" s="44" t="s">
        <v>4</v>
      </c>
      <c r="I14" s="44"/>
      <c r="J14" s="44"/>
      <c r="K14" s="52">
        <f t="shared" si="0"/>
        <v>50</v>
      </c>
      <c r="L14" s="52">
        <f t="shared" si="1"/>
        <v>0</v>
      </c>
      <c r="M14" s="53" t="str">
        <f t="shared" si="2"/>
        <v/>
      </c>
      <c r="N14" s="53" t="str">
        <f t="shared" si="3"/>
        <v/>
      </c>
    </row>
    <row r="15" spans="1:15" ht="20.100000000000001" customHeight="1" thickBot="1" x14ac:dyDescent="0.3">
      <c r="A15" s="44" t="s">
        <v>24</v>
      </c>
      <c r="B15" s="45">
        <v>25</v>
      </c>
      <c r="C15" s="45">
        <v>3.5</v>
      </c>
      <c r="D15" s="46">
        <f t="shared" si="4"/>
        <v>28.5</v>
      </c>
      <c r="E15" s="47">
        <v>42705</v>
      </c>
      <c r="F15" s="44" t="s">
        <v>17</v>
      </c>
      <c r="G15" s="47">
        <v>42731</v>
      </c>
      <c r="H15" s="44" t="s">
        <v>5</v>
      </c>
      <c r="I15" s="44"/>
      <c r="J15" s="44"/>
      <c r="K15" s="52">
        <f t="shared" si="0"/>
        <v>25</v>
      </c>
      <c r="L15" s="52">
        <f t="shared" si="1"/>
        <v>3.5</v>
      </c>
      <c r="M15" s="53" t="str">
        <f t="shared" si="2"/>
        <v/>
      </c>
      <c r="N15" s="53" t="str">
        <f t="shared" si="3"/>
        <v/>
      </c>
    </row>
    <row r="16" spans="1:15" ht="20.100000000000001" customHeight="1" thickBot="1" x14ac:dyDescent="0.3">
      <c r="A16" s="44" t="s">
        <v>25</v>
      </c>
      <c r="B16" s="45">
        <v>25</v>
      </c>
      <c r="C16" s="45">
        <v>3.5</v>
      </c>
      <c r="D16" s="46">
        <f t="shared" si="4"/>
        <v>28.5</v>
      </c>
      <c r="E16" s="47">
        <v>42705</v>
      </c>
      <c r="F16" s="44" t="s">
        <v>17</v>
      </c>
      <c r="G16" s="47">
        <v>42732</v>
      </c>
      <c r="H16" s="44" t="s">
        <v>6</v>
      </c>
      <c r="I16" s="44"/>
      <c r="J16" s="44"/>
      <c r="K16" s="52">
        <f t="shared" si="0"/>
        <v>25</v>
      </c>
      <c r="L16" s="52">
        <f t="shared" si="1"/>
        <v>3.5</v>
      </c>
      <c r="M16" s="53" t="str">
        <f t="shared" si="2"/>
        <v/>
      </c>
      <c r="N16" s="53" t="str">
        <f t="shared" si="3"/>
        <v/>
      </c>
    </row>
    <row r="17" spans="1:14" ht="20.100000000000001" customHeight="1" thickBot="1" x14ac:dyDescent="0.3">
      <c r="A17" s="44" t="s">
        <v>30</v>
      </c>
      <c r="B17" s="45">
        <v>50</v>
      </c>
      <c r="C17" s="45">
        <v>2</v>
      </c>
      <c r="D17" s="46">
        <f t="shared" si="4"/>
        <v>52</v>
      </c>
      <c r="E17" s="47">
        <v>42750</v>
      </c>
      <c r="F17" s="44" t="s">
        <v>31</v>
      </c>
      <c r="G17" s="47"/>
      <c r="H17" s="44"/>
      <c r="I17" s="44"/>
      <c r="J17" s="44"/>
      <c r="K17" s="52" t="str">
        <f t="shared" si="0"/>
        <v/>
      </c>
      <c r="L17" s="52" t="str">
        <f t="shared" si="1"/>
        <v/>
      </c>
      <c r="M17" s="53">
        <f t="shared" si="2"/>
        <v>50</v>
      </c>
      <c r="N17" s="53">
        <f t="shared" si="3"/>
        <v>2</v>
      </c>
    </row>
    <row r="18" spans="1:14" ht="20.100000000000001" customHeight="1" thickBot="1" x14ac:dyDescent="0.3">
      <c r="A18" s="44"/>
      <c r="B18" s="45"/>
      <c r="C18" s="45"/>
      <c r="D18" s="46">
        <f t="shared" si="4"/>
        <v>0</v>
      </c>
      <c r="E18" s="47"/>
      <c r="F18" s="44"/>
      <c r="G18" s="47"/>
      <c r="H18" s="44"/>
      <c r="I18" s="44"/>
      <c r="J18" s="44"/>
      <c r="K18" s="52" t="str">
        <f t="shared" si="0"/>
        <v/>
      </c>
      <c r="L18" s="52" t="str">
        <f t="shared" si="1"/>
        <v/>
      </c>
      <c r="M18" s="53">
        <f t="shared" si="2"/>
        <v>0</v>
      </c>
      <c r="N18" s="53">
        <f t="shared" si="3"/>
        <v>0</v>
      </c>
    </row>
    <row r="19" spans="1:14" ht="20.100000000000001" customHeight="1" thickBot="1" x14ac:dyDescent="0.3">
      <c r="A19" s="44"/>
      <c r="B19" s="45"/>
      <c r="C19" s="45"/>
      <c r="D19" s="46">
        <f t="shared" si="4"/>
        <v>0</v>
      </c>
      <c r="E19" s="47"/>
      <c r="F19" s="44"/>
      <c r="G19" s="47"/>
      <c r="H19" s="44"/>
      <c r="I19" s="44"/>
      <c r="J19" s="44"/>
      <c r="K19" s="52" t="str">
        <f t="shared" si="0"/>
        <v/>
      </c>
      <c r="L19" s="52" t="str">
        <f t="shared" si="1"/>
        <v/>
      </c>
      <c r="M19" s="53">
        <f t="shared" si="2"/>
        <v>0</v>
      </c>
      <c r="N19" s="53">
        <f t="shared" si="3"/>
        <v>0</v>
      </c>
    </row>
    <row r="20" spans="1:14" ht="20.100000000000001" customHeight="1" thickBot="1" x14ac:dyDescent="0.3">
      <c r="A20" s="44"/>
      <c r="B20" s="45"/>
      <c r="C20" s="45"/>
      <c r="D20" s="46">
        <f t="shared" si="4"/>
        <v>0</v>
      </c>
      <c r="E20" s="47"/>
      <c r="F20" s="44"/>
      <c r="G20" s="47"/>
      <c r="H20" s="44"/>
      <c r="I20" s="44"/>
      <c r="J20" s="44"/>
      <c r="K20" s="52" t="str">
        <f t="shared" si="0"/>
        <v/>
      </c>
      <c r="L20" s="52" t="str">
        <f t="shared" si="1"/>
        <v/>
      </c>
      <c r="M20" s="53">
        <f t="shared" si="2"/>
        <v>0</v>
      </c>
      <c r="N20" s="53">
        <f t="shared" si="3"/>
        <v>0</v>
      </c>
    </row>
    <row r="21" spans="1:14" ht="20.100000000000001" customHeight="1" thickBot="1" x14ac:dyDescent="0.3">
      <c r="A21" s="44"/>
      <c r="B21" s="45"/>
      <c r="C21" s="45"/>
      <c r="D21" s="46">
        <f t="shared" si="4"/>
        <v>0</v>
      </c>
      <c r="E21" s="47"/>
      <c r="F21" s="44"/>
      <c r="G21" s="47"/>
      <c r="H21" s="44"/>
      <c r="I21" s="44"/>
      <c r="J21" s="44"/>
      <c r="K21" s="52" t="str">
        <f t="shared" si="0"/>
        <v/>
      </c>
      <c r="L21" s="52" t="str">
        <f t="shared" si="1"/>
        <v/>
      </c>
      <c r="M21" s="53">
        <f t="shared" si="2"/>
        <v>0</v>
      </c>
      <c r="N21" s="53">
        <f t="shared" si="3"/>
        <v>0</v>
      </c>
    </row>
    <row r="22" spans="1:14" ht="20.100000000000001" customHeight="1" thickBot="1" x14ac:dyDescent="0.3">
      <c r="A22" s="44"/>
      <c r="B22" s="45"/>
      <c r="C22" s="45"/>
      <c r="D22" s="46">
        <f t="shared" si="4"/>
        <v>0</v>
      </c>
      <c r="E22" s="47"/>
      <c r="F22" s="44"/>
      <c r="G22" s="47"/>
      <c r="H22" s="44"/>
      <c r="I22" s="44"/>
      <c r="J22" s="44"/>
      <c r="K22" s="52" t="str">
        <f t="shared" si="0"/>
        <v/>
      </c>
      <c r="L22" s="52" t="str">
        <f t="shared" si="1"/>
        <v/>
      </c>
      <c r="M22" s="53">
        <f t="shared" si="2"/>
        <v>0</v>
      </c>
      <c r="N22" s="53">
        <f t="shared" si="3"/>
        <v>0</v>
      </c>
    </row>
    <row r="23" spans="1:14" ht="20.100000000000001" customHeight="1" thickBot="1" x14ac:dyDescent="0.3">
      <c r="A23" s="44"/>
      <c r="B23" s="45"/>
      <c r="C23" s="45"/>
      <c r="D23" s="46">
        <f t="shared" si="4"/>
        <v>0</v>
      </c>
      <c r="E23" s="47"/>
      <c r="F23" s="44"/>
      <c r="G23" s="47"/>
      <c r="H23" s="44"/>
      <c r="I23" s="44"/>
      <c r="J23" s="44"/>
      <c r="K23" s="52" t="str">
        <f t="shared" si="0"/>
        <v/>
      </c>
      <c r="L23" s="52" t="str">
        <f t="shared" si="1"/>
        <v/>
      </c>
      <c r="M23" s="53">
        <f t="shared" si="2"/>
        <v>0</v>
      </c>
      <c r="N23" s="53">
        <f t="shared" si="3"/>
        <v>0</v>
      </c>
    </row>
    <row r="24" spans="1:14" ht="20.100000000000001" customHeight="1" thickBot="1" x14ac:dyDescent="0.3">
      <c r="A24" s="44"/>
      <c r="B24" s="45"/>
      <c r="C24" s="45"/>
      <c r="D24" s="46">
        <f t="shared" si="4"/>
        <v>0</v>
      </c>
      <c r="E24" s="47"/>
      <c r="F24" s="44"/>
      <c r="G24" s="47"/>
      <c r="H24" s="44"/>
      <c r="I24" s="44"/>
      <c r="J24" s="44"/>
      <c r="K24" s="52" t="str">
        <f t="shared" si="0"/>
        <v/>
      </c>
      <c r="L24" s="52" t="str">
        <f t="shared" si="1"/>
        <v/>
      </c>
      <c r="M24" s="53">
        <f t="shared" si="2"/>
        <v>0</v>
      </c>
      <c r="N24" s="53">
        <f t="shared" si="3"/>
        <v>0</v>
      </c>
    </row>
    <row r="25" spans="1:14" ht="20.100000000000001" customHeight="1" thickBot="1" x14ac:dyDescent="0.3">
      <c r="A25" s="44"/>
      <c r="B25" s="45"/>
      <c r="C25" s="45"/>
      <c r="D25" s="46">
        <f t="shared" si="4"/>
        <v>0</v>
      </c>
      <c r="E25" s="47"/>
      <c r="F25" s="44"/>
      <c r="G25" s="47"/>
      <c r="H25" s="44"/>
      <c r="I25" s="44"/>
      <c r="J25" s="44"/>
      <c r="K25" s="52" t="str">
        <f t="shared" si="0"/>
        <v/>
      </c>
      <c r="L25" s="52" t="str">
        <f t="shared" si="1"/>
        <v/>
      </c>
      <c r="M25" s="53">
        <f t="shared" si="2"/>
        <v>0</v>
      </c>
      <c r="N25" s="53">
        <f t="shared" si="3"/>
        <v>0</v>
      </c>
    </row>
    <row r="26" spans="1:14" ht="20.100000000000001" customHeight="1" thickBot="1" x14ac:dyDescent="0.3">
      <c r="A26" s="44"/>
      <c r="B26" s="45"/>
      <c r="C26" s="45"/>
      <c r="D26" s="46">
        <f t="shared" si="4"/>
        <v>0</v>
      </c>
      <c r="E26" s="47"/>
      <c r="F26" s="44"/>
      <c r="G26" s="47"/>
      <c r="H26" s="44"/>
      <c r="I26" s="44"/>
      <c r="J26" s="44"/>
      <c r="K26" s="52" t="str">
        <f t="shared" si="0"/>
        <v/>
      </c>
      <c r="L26" s="52" t="str">
        <f t="shared" si="1"/>
        <v/>
      </c>
      <c r="M26" s="53">
        <f t="shared" si="2"/>
        <v>0</v>
      </c>
      <c r="N26" s="53">
        <f t="shared" si="3"/>
        <v>0</v>
      </c>
    </row>
    <row r="27" spans="1:14" ht="20.100000000000001" customHeight="1" thickBot="1" x14ac:dyDescent="0.3">
      <c r="A27" s="44"/>
      <c r="B27" s="45"/>
      <c r="C27" s="45"/>
      <c r="D27" s="46">
        <f t="shared" si="4"/>
        <v>0</v>
      </c>
      <c r="E27" s="47"/>
      <c r="F27" s="44"/>
      <c r="G27" s="47"/>
      <c r="H27" s="44"/>
      <c r="I27" s="44"/>
      <c r="J27" s="44"/>
      <c r="K27" s="52" t="str">
        <f t="shared" si="0"/>
        <v/>
      </c>
      <c r="L27" s="52" t="str">
        <f t="shared" si="1"/>
        <v/>
      </c>
      <c r="M27" s="53">
        <f t="shared" si="2"/>
        <v>0</v>
      </c>
      <c r="N27" s="53">
        <f t="shared" si="3"/>
        <v>0</v>
      </c>
    </row>
    <row r="28" spans="1:14" ht="20.100000000000001" customHeight="1" thickBot="1" x14ac:dyDescent="0.3">
      <c r="A28" s="44"/>
      <c r="B28" s="45"/>
      <c r="C28" s="45"/>
      <c r="D28" s="46">
        <f t="shared" si="4"/>
        <v>0</v>
      </c>
      <c r="E28" s="47"/>
      <c r="F28" s="44"/>
      <c r="G28" s="47"/>
      <c r="H28" s="44"/>
      <c r="I28" s="44"/>
      <c r="J28" s="44"/>
      <c r="K28" s="52" t="str">
        <f t="shared" si="0"/>
        <v/>
      </c>
      <c r="L28" s="52" t="str">
        <f t="shared" si="1"/>
        <v/>
      </c>
      <c r="M28" s="53">
        <f t="shared" si="2"/>
        <v>0</v>
      </c>
      <c r="N28" s="53">
        <f t="shared" si="3"/>
        <v>0</v>
      </c>
    </row>
    <row r="29" spans="1:14" ht="20.100000000000001" customHeight="1" thickBot="1" x14ac:dyDescent="0.3">
      <c r="A29" s="44"/>
      <c r="B29" s="45"/>
      <c r="C29" s="45"/>
      <c r="D29" s="46">
        <f t="shared" si="4"/>
        <v>0</v>
      </c>
      <c r="E29" s="47"/>
      <c r="F29" s="44"/>
      <c r="G29" s="47"/>
      <c r="H29" s="44"/>
      <c r="I29" s="44"/>
      <c r="J29" s="44"/>
      <c r="K29" s="52" t="str">
        <f t="shared" si="0"/>
        <v/>
      </c>
      <c r="L29" s="52" t="str">
        <f t="shared" si="1"/>
        <v/>
      </c>
      <c r="M29" s="53">
        <f t="shared" si="2"/>
        <v>0</v>
      </c>
      <c r="N29" s="53">
        <f t="shared" si="3"/>
        <v>0</v>
      </c>
    </row>
    <row r="30" spans="1:14" ht="20.100000000000001" customHeight="1" thickBot="1" x14ac:dyDescent="0.3">
      <c r="A30" s="44"/>
      <c r="B30" s="45"/>
      <c r="C30" s="45"/>
      <c r="D30" s="46">
        <f t="shared" si="4"/>
        <v>0</v>
      </c>
      <c r="E30" s="47"/>
      <c r="F30" s="44"/>
      <c r="G30" s="47"/>
      <c r="H30" s="44"/>
      <c r="I30" s="44"/>
      <c r="J30" s="44"/>
      <c r="K30" s="52" t="str">
        <f t="shared" si="0"/>
        <v/>
      </c>
      <c r="L30" s="52" t="str">
        <f t="shared" si="1"/>
        <v/>
      </c>
      <c r="M30" s="53">
        <f t="shared" si="2"/>
        <v>0</v>
      </c>
      <c r="N30" s="53">
        <f t="shared" si="3"/>
        <v>0</v>
      </c>
    </row>
    <row r="31" spans="1:14" ht="20.100000000000001" customHeight="1" thickBot="1" x14ac:dyDescent="0.3">
      <c r="A31" s="55"/>
      <c r="B31" s="45"/>
      <c r="C31" s="45"/>
      <c r="D31" s="46">
        <f t="shared" si="4"/>
        <v>0</v>
      </c>
      <c r="E31" s="47"/>
      <c r="F31" s="44"/>
      <c r="G31" s="54"/>
      <c r="H31" s="44"/>
      <c r="I31" s="44"/>
      <c r="J31" s="44"/>
      <c r="K31" s="52" t="str">
        <f t="shared" si="0"/>
        <v/>
      </c>
      <c r="L31" s="52" t="str">
        <f t="shared" si="1"/>
        <v/>
      </c>
      <c r="M31" s="53">
        <f t="shared" si="2"/>
        <v>0</v>
      </c>
      <c r="N31" s="53">
        <f t="shared" si="3"/>
        <v>0</v>
      </c>
    </row>
    <row r="32" spans="1:14" ht="15.75" thickBot="1" x14ac:dyDescent="0.3">
      <c r="A32" s="56" t="s">
        <v>71</v>
      </c>
      <c r="B32" s="2"/>
      <c r="C32" s="2"/>
      <c r="D32" s="2"/>
      <c r="G32" s="57" t="s">
        <v>72</v>
      </c>
      <c r="K32" s="5"/>
      <c r="L32" s="5"/>
      <c r="M32" s="7"/>
      <c r="N32" s="7"/>
    </row>
    <row r="33" spans="1:15" s="25" customFormat="1" ht="16.5" thickBot="1" x14ac:dyDescent="0.3">
      <c r="A33" s="60">
        <v>5</v>
      </c>
      <c r="B33" s="26">
        <f>SUM(B13:B31)</f>
        <v>250</v>
      </c>
      <c r="C33" s="26">
        <f>SUM(C13:C31)</f>
        <v>14.440000000000001</v>
      </c>
      <c r="D33" s="27">
        <f>SUM(D13:D31)</f>
        <v>264.44</v>
      </c>
      <c r="G33" s="59">
        <v>1</v>
      </c>
      <c r="H33" s="58"/>
      <c r="K33" s="28">
        <f>SUM(K13:K31)</f>
        <v>200</v>
      </c>
      <c r="L33" s="28">
        <f>SUM(L13:L31)</f>
        <v>12.440000000000001</v>
      </c>
      <c r="M33" s="28">
        <f t="shared" ref="M33:N33" si="5">SUM(M13:M31)</f>
        <v>50</v>
      </c>
      <c r="N33" s="28">
        <f t="shared" si="5"/>
        <v>2</v>
      </c>
      <c r="O33" s="27">
        <f>K33+L33+M33+N33</f>
        <v>264.44</v>
      </c>
    </row>
    <row r="34" spans="1:15" x14ac:dyDescent="0.25">
      <c r="G34" s="3"/>
    </row>
    <row r="35" spans="1:15" ht="21" x14ac:dyDescent="0.35">
      <c r="D35" s="13" t="s">
        <v>16</v>
      </c>
    </row>
    <row r="38" spans="1:15" ht="15" customHeight="1" x14ac:dyDescent="0.3">
      <c r="A38" s="34" t="s">
        <v>70</v>
      </c>
      <c r="B38" s="34"/>
      <c r="C38" s="34"/>
      <c r="D38" s="34"/>
      <c r="E38" s="34"/>
      <c r="F38" s="34"/>
    </row>
    <row r="39" spans="1:15" ht="15" customHeight="1" x14ac:dyDescent="0.25">
      <c r="A39" s="33" t="s">
        <v>47</v>
      </c>
      <c r="B39" s="33"/>
      <c r="C39" s="33"/>
      <c r="D39" s="33"/>
      <c r="E39" s="33"/>
      <c r="F39" s="33"/>
      <c r="G39" s="33"/>
      <c r="H39" s="33"/>
    </row>
    <row r="40" spans="1:15" ht="15" customHeight="1" x14ac:dyDescent="0.25">
      <c r="A40" s="33" t="s">
        <v>48</v>
      </c>
      <c r="B40" s="33"/>
      <c r="C40" s="33"/>
      <c r="D40" s="33"/>
      <c r="E40" s="33"/>
      <c r="F40" s="33"/>
      <c r="G40" s="33"/>
      <c r="H40" s="33"/>
    </row>
    <row r="41" spans="1:15" ht="15" customHeight="1" x14ac:dyDescent="0.25">
      <c r="A41" s="33" t="s">
        <v>49</v>
      </c>
      <c r="B41" s="33"/>
      <c r="C41" s="33"/>
      <c r="D41" s="33"/>
      <c r="E41" s="33"/>
      <c r="F41" s="33"/>
      <c r="G41" s="33"/>
      <c r="H41" s="33"/>
    </row>
    <row r="42" spans="1:15" ht="15" customHeight="1" x14ac:dyDescent="0.25">
      <c r="A42" s="33" t="s">
        <v>44</v>
      </c>
      <c r="B42" s="33"/>
      <c r="C42" s="33"/>
      <c r="D42" s="33"/>
      <c r="E42" s="33"/>
      <c r="F42" s="33"/>
      <c r="G42" s="33"/>
      <c r="H42" s="33"/>
    </row>
    <row r="43" spans="1:15" ht="15" customHeight="1" x14ac:dyDescent="0.25">
      <c r="B43" s="33"/>
      <c r="C43" s="33"/>
      <c r="D43" s="33"/>
      <c r="E43" s="33"/>
      <c r="F43" s="33"/>
      <c r="G43" s="33"/>
      <c r="H43" s="33"/>
    </row>
    <row r="44" spans="1:15" ht="15" customHeight="1" x14ac:dyDescent="0.35">
      <c r="A44" s="18"/>
    </row>
    <row r="45" spans="1:15" ht="21" x14ac:dyDescent="0.35">
      <c r="A45" s="18"/>
    </row>
  </sheetData>
  <mergeCells count="9">
    <mergeCell ref="A1:N1"/>
    <mergeCell ref="L11:L12"/>
    <mergeCell ref="M11:M12"/>
    <mergeCell ref="N11:N12"/>
    <mergeCell ref="O11:O12"/>
    <mergeCell ref="B4:C4"/>
    <mergeCell ref="B6:C6"/>
    <mergeCell ref="K11:K12"/>
    <mergeCell ref="B2:C2"/>
  </mergeCells>
  <pageMargins left="0" right="0" top="0" bottom="0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tabSelected="1" topLeftCell="A10" zoomScaleNormal="100" workbookViewId="0">
      <selection activeCell="G33" sqref="G33"/>
    </sheetView>
  </sheetViews>
  <sheetFormatPr defaultRowHeight="15" x14ac:dyDescent="0.25"/>
  <cols>
    <col min="1" max="1" width="20.42578125" customWidth="1"/>
    <col min="2" max="2" width="16.85546875" customWidth="1"/>
    <col min="3" max="3" width="16.5703125" customWidth="1"/>
    <col min="4" max="5" width="15.7109375" customWidth="1"/>
    <col min="6" max="6" width="16" customWidth="1"/>
    <col min="7" max="7" width="44.5703125" customWidth="1"/>
    <col min="8" max="8" width="44.140625" customWidth="1"/>
    <col min="9" max="9" width="16.85546875" customWidth="1"/>
    <col min="10" max="10" width="17" customWidth="1"/>
    <col min="11" max="11" width="17.7109375" style="8" customWidth="1"/>
    <col min="12" max="12" width="13.85546875" style="9" customWidth="1"/>
    <col min="13" max="13" width="14.7109375" style="9" customWidth="1"/>
    <col min="14" max="14" width="14.85546875" style="9" customWidth="1"/>
    <col min="15" max="15" width="14" bestFit="1" customWidth="1"/>
  </cols>
  <sheetData>
    <row r="1" spans="1:14" ht="31.5" customHeight="1" x14ac:dyDescent="0.35">
      <c r="A1" s="61" t="s">
        <v>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4" thickBot="1" x14ac:dyDescent="0.4">
      <c r="A2" s="12" t="s">
        <v>34</v>
      </c>
      <c r="B2" s="66"/>
      <c r="C2" s="66"/>
      <c r="D2" s="19">
        <v>1</v>
      </c>
      <c r="K2" s="30" t="s">
        <v>73</v>
      </c>
    </row>
    <row r="3" spans="1:14" ht="17.25" x14ac:dyDescent="0.3">
      <c r="E3" s="22" t="s">
        <v>46</v>
      </c>
      <c r="I3" s="37" t="s">
        <v>64</v>
      </c>
    </row>
    <row r="4" spans="1:14" ht="20.25" customHeight="1" thickBot="1" x14ac:dyDescent="0.4">
      <c r="A4" s="11" t="s">
        <v>9</v>
      </c>
      <c r="B4" s="66" t="s">
        <v>21</v>
      </c>
      <c r="C4" s="66"/>
      <c r="D4" s="19">
        <v>2</v>
      </c>
      <c r="E4" s="22" t="s">
        <v>35</v>
      </c>
      <c r="F4" s="22"/>
      <c r="G4" s="22"/>
      <c r="H4" s="22"/>
      <c r="I4" s="37" t="s">
        <v>65</v>
      </c>
    </row>
    <row r="5" spans="1:14" ht="23.25" x14ac:dyDescent="0.35">
      <c r="A5" s="10"/>
      <c r="B5" s="3"/>
      <c r="D5" s="20"/>
      <c r="E5" s="22" t="s">
        <v>53</v>
      </c>
      <c r="F5" s="22"/>
      <c r="G5" s="22"/>
      <c r="H5" s="22"/>
      <c r="I5" s="37" t="s">
        <v>68</v>
      </c>
    </row>
    <row r="6" spans="1:14" ht="21.75" customHeight="1" thickBot="1" x14ac:dyDescent="0.4">
      <c r="A6" s="12" t="s">
        <v>10</v>
      </c>
      <c r="B6" s="66" t="s">
        <v>15</v>
      </c>
      <c r="C6" s="66"/>
      <c r="D6" s="19">
        <v>3</v>
      </c>
      <c r="E6" s="22" t="s">
        <v>61</v>
      </c>
      <c r="F6" s="22"/>
      <c r="G6" s="22"/>
      <c r="H6" s="22"/>
      <c r="I6" s="23" t="s">
        <v>29</v>
      </c>
    </row>
    <row r="7" spans="1:14" ht="17.25" x14ac:dyDescent="0.3">
      <c r="A7" s="12"/>
      <c r="B7" s="6"/>
      <c r="C7" s="6"/>
      <c r="D7" s="6"/>
      <c r="E7" s="22" t="s">
        <v>62</v>
      </c>
      <c r="F7" s="22"/>
      <c r="G7" s="22"/>
      <c r="H7" s="22"/>
      <c r="I7" s="22" t="s">
        <v>66</v>
      </c>
    </row>
    <row r="8" spans="1:14" ht="17.25" x14ac:dyDescent="0.3">
      <c r="A8" s="14"/>
      <c r="B8" s="29" t="s">
        <v>19</v>
      </c>
      <c r="C8" s="6"/>
      <c r="D8" s="6"/>
      <c r="E8" s="36" t="s">
        <v>63</v>
      </c>
      <c r="G8" s="8"/>
      <c r="H8" s="22"/>
      <c r="I8" s="22" t="s">
        <v>67</v>
      </c>
    </row>
    <row r="9" spans="1:14" x14ac:dyDescent="0.25">
      <c r="A9" s="15"/>
      <c r="B9" s="29" t="s">
        <v>18</v>
      </c>
      <c r="C9" s="6"/>
      <c r="D9" s="6"/>
    </row>
    <row r="10" spans="1:14" x14ac:dyDescent="0.25">
      <c r="A10" s="24"/>
      <c r="B10" s="16"/>
      <c r="C10" s="6"/>
      <c r="D10" s="6"/>
    </row>
    <row r="11" spans="1:14" ht="28.9" customHeight="1" x14ac:dyDescent="0.35">
      <c r="A11" s="17">
        <v>4</v>
      </c>
      <c r="B11" s="35">
        <v>5</v>
      </c>
      <c r="C11" s="35">
        <v>6</v>
      </c>
      <c r="D11" s="35">
        <v>7</v>
      </c>
      <c r="E11" s="35">
        <v>8</v>
      </c>
      <c r="F11" s="35">
        <v>9</v>
      </c>
      <c r="G11" s="35">
        <v>10</v>
      </c>
      <c r="H11" s="35">
        <v>11</v>
      </c>
      <c r="I11" s="67" t="s">
        <v>59</v>
      </c>
      <c r="J11" s="62" t="s">
        <v>57</v>
      </c>
      <c r="K11"/>
      <c r="L11"/>
      <c r="M11"/>
      <c r="N11"/>
    </row>
    <row r="12" spans="1:14" s="1" customFormat="1" ht="15.75" thickBot="1" x14ac:dyDescent="0.3">
      <c r="A12" s="1" t="s">
        <v>60</v>
      </c>
      <c r="B12" s="32" t="s">
        <v>56</v>
      </c>
      <c r="C12" s="1" t="s">
        <v>27</v>
      </c>
      <c r="D12" s="1" t="s">
        <v>2</v>
      </c>
      <c r="E12" s="1" t="s">
        <v>0</v>
      </c>
      <c r="F12" s="32" t="s">
        <v>54</v>
      </c>
      <c r="G12" s="32" t="s">
        <v>50</v>
      </c>
      <c r="H12" s="32" t="s">
        <v>33</v>
      </c>
      <c r="I12" s="68"/>
      <c r="J12" s="63"/>
    </row>
    <row r="13" spans="1:14" ht="20.100000000000001" customHeight="1" thickBot="1" x14ac:dyDescent="0.3">
      <c r="A13" s="38" t="s">
        <v>26</v>
      </c>
      <c r="B13" s="39">
        <v>100</v>
      </c>
      <c r="C13" s="41">
        <v>42686</v>
      </c>
      <c r="D13" s="38" t="s">
        <v>7</v>
      </c>
      <c r="E13" s="41">
        <v>42723</v>
      </c>
      <c r="F13" s="38" t="s">
        <v>3</v>
      </c>
      <c r="G13" s="38"/>
      <c r="H13" s="38"/>
      <c r="I13" s="42">
        <f>IF(F13="","",B13)</f>
        <v>100</v>
      </c>
      <c r="J13" s="43" t="str">
        <f t="shared" ref="J13:J32" si="0">IF(F13="",B13,"")</f>
        <v/>
      </c>
      <c r="K13"/>
      <c r="L13"/>
      <c r="M13"/>
      <c r="N13"/>
    </row>
    <row r="14" spans="1:14" ht="20.100000000000001" customHeight="1" thickBot="1" x14ac:dyDescent="0.3">
      <c r="A14" s="44" t="s">
        <v>23</v>
      </c>
      <c r="B14" s="45">
        <v>50</v>
      </c>
      <c r="C14" s="47">
        <v>42686</v>
      </c>
      <c r="D14" s="44" t="s">
        <v>20</v>
      </c>
      <c r="E14" s="47">
        <v>42724</v>
      </c>
      <c r="F14" s="44" t="s">
        <v>4</v>
      </c>
      <c r="G14" s="44"/>
      <c r="H14" s="44"/>
      <c r="I14" s="48">
        <f t="shared" ref="I14:I31" si="1">IF(F14="","",B14)</f>
        <v>50</v>
      </c>
      <c r="J14" s="49" t="str">
        <f t="shared" si="0"/>
        <v/>
      </c>
      <c r="K14"/>
      <c r="L14"/>
      <c r="M14"/>
      <c r="N14"/>
    </row>
    <row r="15" spans="1:14" ht="20.100000000000001" customHeight="1" thickBot="1" x14ac:dyDescent="0.3">
      <c r="A15" s="44" t="s">
        <v>24</v>
      </c>
      <c r="B15" s="45">
        <v>25</v>
      </c>
      <c r="C15" s="47">
        <v>42705</v>
      </c>
      <c r="D15" s="44" t="s">
        <v>17</v>
      </c>
      <c r="E15" s="47">
        <v>42731</v>
      </c>
      <c r="F15" s="44" t="s">
        <v>5</v>
      </c>
      <c r="G15" s="44"/>
      <c r="H15" s="44"/>
      <c r="I15" s="48">
        <f t="shared" si="1"/>
        <v>25</v>
      </c>
      <c r="J15" s="49" t="str">
        <f t="shared" si="0"/>
        <v/>
      </c>
      <c r="K15"/>
      <c r="L15"/>
      <c r="M15"/>
      <c r="N15"/>
    </row>
    <row r="16" spans="1:14" ht="20.100000000000001" customHeight="1" thickBot="1" x14ac:dyDescent="0.3">
      <c r="A16" s="44" t="s">
        <v>25</v>
      </c>
      <c r="B16" s="45">
        <v>25</v>
      </c>
      <c r="C16" s="47">
        <v>42705</v>
      </c>
      <c r="D16" s="44" t="s">
        <v>17</v>
      </c>
      <c r="E16" s="47">
        <v>42732</v>
      </c>
      <c r="F16" s="44" t="s">
        <v>6</v>
      </c>
      <c r="G16" s="44"/>
      <c r="H16" s="44"/>
      <c r="I16" s="48">
        <f t="shared" si="1"/>
        <v>25</v>
      </c>
      <c r="J16" s="49" t="str">
        <f t="shared" si="0"/>
        <v/>
      </c>
      <c r="K16"/>
      <c r="L16"/>
      <c r="M16"/>
      <c r="N16"/>
    </row>
    <row r="17" spans="1:14" ht="20.100000000000001" customHeight="1" thickBot="1" x14ac:dyDescent="0.3">
      <c r="A17" s="44" t="s">
        <v>30</v>
      </c>
      <c r="B17" s="45">
        <v>50</v>
      </c>
      <c r="C17" s="47">
        <v>42750</v>
      </c>
      <c r="D17" s="44" t="s">
        <v>31</v>
      </c>
      <c r="E17" s="47"/>
      <c r="F17" s="44"/>
      <c r="G17" s="44"/>
      <c r="H17" s="44"/>
      <c r="I17" s="48" t="str">
        <f t="shared" si="1"/>
        <v/>
      </c>
      <c r="J17" s="49">
        <f t="shared" si="0"/>
        <v>50</v>
      </c>
      <c r="K17"/>
      <c r="L17"/>
      <c r="M17"/>
      <c r="N17"/>
    </row>
    <row r="18" spans="1:14" ht="20.100000000000001" customHeight="1" thickBot="1" x14ac:dyDescent="0.3">
      <c r="A18" s="44"/>
      <c r="B18" s="45"/>
      <c r="C18" s="47"/>
      <c r="D18" s="44"/>
      <c r="E18" s="47"/>
      <c r="F18" s="44"/>
      <c r="G18" s="44"/>
      <c r="H18" s="44"/>
      <c r="I18" s="48" t="str">
        <f t="shared" si="1"/>
        <v/>
      </c>
      <c r="J18" s="49">
        <f t="shared" si="0"/>
        <v>0</v>
      </c>
      <c r="K18"/>
      <c r="L18"/>
      <c r="M18"/>
      <c r="N18"/>
    </row>
    <row r="19" spans="1:14" ht="20.100000000000001" customHeight="1" thickBot="1" x14ac:dyDescent="0.3">
      <c r="A19" s="44"/>
      <c r="B19" s="45"/>
      <c r="C19" s="47"/>
      <c r="D19" s="44"/>
      <c r="E19" s="47"/>
      <c r="F19" s="44"/>
      <c r="G19" s="44"/>
      <c r="H19" s="44"/>
      <c r="I19" s="48" t="str">
        <f t="shared" si="1"/>
        <v/>
      </c>
      <c r="J19" s="49">
        <f t="shared" si="0"/>
        <v>0</v>
      </c>
      <c r="K19"/>
      <c r="L19"/>
      <c r="M19"/>
      <c r="N19"/>
    </row>
    <row r="20" spans="1:14" ht="20.100000000000001" customHeight="1" thickBot="1" x14ac:dyDescent="0.3">
      <c r="A20" s="44"/>
      <c r="B20" s="45"/>
      <c r="C20" s="47"/>
      <c r="D20" s="44"/>
      <c r="E20" s="47"/>
      <c r="F20" s="44"/>
      <c r="G20" s="44"/>
      <c r="H20" s="44"/>
      <c r="I20" s="48" t="str">
        <f t="shared" si="1"/>
        <v/>
      </c>
      <c r="J20" s="49">
        <f t="shared" si="0"/>
        <v>0</v>
      </c>
      <c r="K20"/>
      <c r="L20"/>
      <c r="M20"/>
      <c r="N20"/>
    </row>
    <row r="21" spans="1:14" ht="20.100000000000001" customHeight="1" thickBot="1" x14ac:dyDescent="0.3">
      <c r="A21" s="44"/>
      <c r="B21" s="45"/>
      <c r="C21" s="47"/>
      <c r="D21" s="44"/>
      <c r="E21" s="47"/>
      <c r="F21" s="44"/>
      <c r="G21" s="44"/>
      <c r="H21" s="44"/>
      <c r="I21" s="48" t="str">
        <f t="shared" si="1"/>
        <v/>
      </c>
      <c r="J21" s="49">
        <f t="shared" si="0"/>
        <v>0</v>
      </c>
      <c r="K21"/>
      <c r="L21"/>
      <c r="M21"/>
      <c r="N21"/>
    </row>
    <row r="22" spans="1:14" ht="20.100000000000001" customHeight="1" thickBot="1" x14ac:dyDescent="0.3">
      <c r="A22" s="44"/>
      <c r="B22" s="45"/>
      <c r="C22" s="47"/>
      <c r="D22" s="44"/>
      <c r="E22" s="47"/>
      <c r="F22" s="44"/>
      <c r="G22" s="44"/>
      <c r="H22" s="44"/>
      <c r="I22" s="48" t="str">
        <f t="shared" si="1"/>
        <v/>
      </c>
      <c r="J22" s="49">
        <f t="shared" si="0"/>
        <v>0</v>
      </c>
      <c r="K22"/>
      <c r="L22"/>
      <c r="M22"/>
      <c r="N22"/>
    </row>
    <row r="23" spans="1:14" ht="20.100000000000001" customHeight="1" thickBot="1" x14ac:dyDescent="0.3">
      <c r="A23" s="44"/>
      <c r="B23" s="45"/>
      <c r="C23" s="47"/>
      <c r="D23" s="44"/>
      <c r="E23" s="47"/>
      <c r="F23" s="44"/>
      <c r="G23" s="44"/>
      <c r="H23" s="44"/>
      <c r="I23" s="48" t="str">
        <f t="shared" si="1"/>
        <v/>
      </c>
      <c r="J23" s="49">
        <f t="shared" si="0"/>
        <v>0</v>
      </c>
      <c r="K23"/>
      <c r="L23"/>
      <c r="M23"/>
      <c r="N23"/>
    </row>
    <row r="24" spans="1:14" ht="20.100000000000001" customHeight="1" thickBot="1" x14ac:dyDescent="0.3">
      <c r="A24" s="44"/>
      <c r="B24" s="45"/>
      <c r="C24" s="47"/>
      <c r="D24" s="44"/>
      <c r="E24" s="47"/>
      <c r="F24" s="44"/>
      <c r="G24" s="44"/>
      <c r="H24" s="44"/>
      <c r="I24" s="48" t="str">
        <f t="shared" si="1"/>
        <v/>
      </c>
      <c r="J24" s="49">
        <f t="shared" si="0"/>
        <v>0</v>
      </c>
      <c r="K24"/>
      <c r="L24"/>
      <c r="M24"/>
      <c r="N24"/>
    </row>
    <row r="25" spans="1:14" ht="20.100000000000001" customHeight="1" thickBot="1" x14ac:dyDescent="0.3">
      <c r="A25" s="44"/>
      <c r="B25" s="45"/>
      <c r="C25" s="47"/>
      <c r="D25" s="44"/>
      <c r="E25" s="47"/>
      <c r="F25" s="44"/>
      <c r="G25" s="44"/>
      <c r="H25" s="44"/>
      <c r="I25" s="48" t="str">
        <f t="shared" si="1"/>
        <v/>
      </c>
      <c r="J25" s="49">
        <f t="shared" si="0"/>
        <v>0</v>
      </c>
      <c r="K25"/>
      <c r="L25"/>
      <c r="M25"/>
      <c r="N25"/>
    </row>
    <row r="26" spans="1:14" ht="20.100000000000001" customHeight="1" thickBot="1" x14ac:dyDescent="0.3">
      <c r="A26" s="44"/>
      <c r="B26" s="45"/>
      <c r="C26" s="47"/>
      <c r="D26" s="44"/>
      <c r="E26" s="47"/>
      <c r="F26" s="44"/>
      <c r="G26" s="44"/>
      <c r="H26" s="44"/>
      <c r="I26" s="48" t="str">
        <f t="shared" si="1"/>
        <v/>
      </c>
      <c r="J26" s="49">
        <f t="shared" si="0"/>
        <v>0</v>
      </c>
      <c r="K26"/>
      <c r="L26"/>
      <c r="M26"/>
      <c r="N26"/>
    </row>
    <row r="27" spans="1:14" ht="20.100000000000001" customHeight="1" thickBot="1" x14ac:dyDescent="0.3">
      <c r="A27" s="44"/>
      <c r="B27" s="45"/>
      <c r="C27" s="47"/>
      <c r="D27" s="44"/>
      <c r="E27" s="47"/>
      <c r="F27" s="44"/>
      <c r="G27" s="44"/>
      <c r="H27" s="44"/>
      <c r="I27" s="48" t="str">
        <f t="shared" si="1"/>
        <v/>
      </c>
      <c r="J27" s="49">
        <f t="shared" si="0"/>
        <v>0</v>
      </c>
      <c r="K27"/>
      <c r="L27"/>
      <c r="M27"/>
      <c r="N27"/>
    </row>
    <row r="28" spans="1:14" ht="20.100000000000001" customHeight="1" thickBot="1" x14ac:dyDescent="0.3">
      <c r="A28" s="44"/>
      <c r="B28" s="45"/>
      <c r="C28" s="47"/>
      <c r="D28" s="44"/>
      <c r="E28" s="47"/>
      <c r="F28" s="44"/>
      <c r="G28" s="44"/>
      <c r="H28" s="44"/>
      <c r="I28" s="48" t="str">
        <f t="shared" si="1"/>
        <v/>
      </c>
      <c r="J28" s="49">
        <f t="shared" si="0"/>
        <v>0</v>
      </c>
      <c r="K28"/>
      <c r="L28"/>
      <c r="M28"/>
      <c r="N28"/>
    </row>
    <row r="29" spans="1:14" ht="20.100000000000001" customHeight="1" thickBot="1" x14ac:dyDescent="0.3">
      <c r="A29" s="44"/>
      <c r="B29" s="45"/>
      <c r="C29" s="47"/>
      <c r="D29" s="44"/>
      <c r="E29" s="47"/>
      <c r="F29" s="44"/>
      <c r="G29" s="44"/>
      <c r="H29" s="44"/>
      <c r="I29" s="48" t="str">
        <f t="shared" si="1"/>
        <v/>
      </c>
      <c r="J29" s="49">
        <f t="shared" si="0"/>
        <v>0</v>
      </c>
      <c r="K29"/>
      <c r="L29"/>
      <c r="M29"/>
      <c r="N29"/>
    </row>
    <row r="30" spans="1:14" ht="20.100000000000001" customHeight="1" thickBot="1" x14ac:dyDescent="0.3">
      <c r="A30" s="44"/>
      <c r="B30" s="45"/>
      <c r="C30" s="47"/>
      <c r="D30" s="44"/>
      <c r="E30" s="47"/>
      <c r="F30" s="44"/>
      <c r="G30" s="44"/>
      <c r="H30" s="44"/>
      <c r="I30" s="48" t="str">
        <f t="shared" si="1"/>
        <v/>
      </c>
      <c r="J30" s="49">
        <f t="shared" si="0"/>
        <v>0</v>
      </c>
      <c r="K30"/>
      <c r="L30"/>
      <c r="M30"/>
      <c r="N30"/>
    </row>
    <row r="31" spans="1:14" ht="20.100000000000001" customHeight="1" thickBot="1" x14ac:dyDescent="0.3">
      <c r="A31" s="55"/>
      <c r="B31" s="71"/>
      <c r="C31" s="47"/>
      <c r="D31" s="44"/>
      <c r="E31" s="54"/>
      <c r="F31" s="44"/>
      <c r="G31" s="44"/>
      <c r="H31" s="44"/>
      <c r="I31" s="48" t="str">
        <f t="shared" si="1"/>
        <v/>
      </c>
      <c r="J31" s="49">
        <f t="shared" si="0"/>
        <v>0</v>
      </c>
      <c r="K31"/>
      <c r="L31"/>
      <c r="M31"/>
      <c r="N31"/>
    </row>
    <row r="32" spans="1:14" ht="15.75" thickBot="1" x14ac:dyDescent="0.3">
      <c r="A32" s="70" t="s">
        <v>71</v>
      </c>
      <c r="B32" s="73">
        <v>5</v>
      </c>
      <c r="E32" s="74" t="s">
        <v>74</v>
      </c>
      <c r="I32" s="5"/>
      <c r="J32" s="7">
        <f t="shared" si="0"/>
        <v>5</v>
      </c>
      <c r="K32"/>
      <c r="L32"/>
      <c r="M32"/>
      <c r="N32"/>
    </row>
    <row r="33" spans="1:14" s="25" customFormat="1" ht="16.5" thickBot="1" x14ac:dyDescent="0.3">
      <c r="A33" s="69" t="s">
        <v>58</v>
      </c>
      <c r="B33" s="72">
        <f>SUM(B13:B31)</f>
        <v>250</v>
      </c>
      <c r="E33" s="59">
        <v>1</v>
      </c>
      <c r="I33" s="28">
        <f>SUM(I13:I31)</f>
        <v>200</v>
      </c>
      <c r="J33" s="28">
        <f>SUM(J13:J31)</f>
        <v>50</v>
      </c>
    </row>
    <row r="34" spans="1:14" ht="15.75" thickTop="1" x14ac:dyDescent="0.25">
      <c r="I34" s="8"/>
      <c r="J34" s="9"/>
      <c r="K34" s="9"/>
      <c r="M34"/>
      <c r="N34"/>
    </row>
    <row r="35" spans="1:14" x14ac:dyDescent="0.25">
      <c r="I35" s="8"/>
      <c r="J35" s="9"/>
      <c r="K35" s="9"/>
      <c r="M35"/>
      <c r="N35"/>
    </row>
    <row r="38" spans="1:14" ht="15" customHeight="1" x14ac:dyDescent="0.25">
      <c r="A38" s="34" t="s">
        <v>52</v>
      </c>
      <c r="B38" s="34"/>
      <c r="C38" s="34"/>
      <c r="D38" s="34"/>
      <c r="E38" s="34"/>
      <c r="F38" s="34"/>
    </row>
    <row r="39" spans="1:14" ht="15" customHeight="1" x14ac:dyDescent="0.25">
      <c r="A39" s="33" t="s">
        <v>47</v>
      </c>
      <c r="B39" s="33"/>
      <c r="C39" s="33"/>
      <c r="D39" s="33"/>
      <c r="E39" s="33"/>
      <c r="F39" s="33"/>
      <c r="G39" s="33"/>
      <c r="H39" s="33"/>
    </row>
    <row r="40" spans="1:14" ht="15" customHeight="1" x14ac:dyDescent="0.25">
      <c r="A40" s="33" t="s">
        <v>48</v>
      </c>
      <c r="B40" s="33"/>
      <c r="C40" s="33"/>
      <c r="D40" s="33"/>
      <c r="E40" s="33"/>
      <c r="F40" s="33"/>
      <c r="G40" s="33"/>
      <c r="H40" s="33"/>
    </row>
    <row r="41" spans="1:14" ht="15" customHeight="1" x14ac:dyDescent="0.25">
      <c r="A41" s="33" t="s">
        <v>49</v>
      </c>
      <c r="B41" s="33"/>
      <c r="C41" s="33"/>
      <c r="D41" s="33"/>
      <c r="E41" s="33"/>
      <c r="F41" s="33"/>
      <c r="G41" s="33"/>
      <c r="H41" s="33"/>
    </row>
    <row r="42" spans="1:14" ht="15" customHeight="1" x14ac:dyDescent="0.25">
      <c r="A42" s="33" t="s">
        <v>44</v>
      </c>
      <c r="B42" s="33"/>
      <c r="C42" s="33"/>
      <c r="D42" s="33"/>
      <c r="E42" s="33"/>
      <c r="F42" s="33"/>
      <c r="G42" s="33"/>
      <c r="H42" s="33"/>
    </row>
    <row r="43" spans="1:14" ht="15" customHeight="1" x14ac:dyDescent="0.25">
      <c r="B43" s="33"/>
      <c r="C43" s="33"/>
      <c r="D43" s="33"/>
      <c r="E43" s="33"/>
      <c r="F43" s="33"/>
      <c r="G43" s="33"/>
      <c r="H43" s="33"/>
    </row>
    <row r="44" spans="1:14" ht="15" customHeight="1" x14ac:dyDescent="0.35">
      <c r="A44" s="18"/>
    </row>
    <row r="45" spans="1:14" ht="21" x14ac:dyDescent="0.35">
      <c r="A45" s="18"/>
    </row>
  </sheetData>
  <mergeCells count="6">
    <mergeCell ref="A1:N1"/>
    <mergeCell ref="B2:C2"/>
    <mergeCell ref="B4:C4"/>
    <mergeCell ref="B6:C6"/>
    <mergeCell ref="I11:I12"/>
    <mergeCell ref="J11:J12"/>
  </mergeCells>
  <pageMargins left="0.25" right="0.25" top="0.75" bottom="0.75" header="0.3" footer="0.3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Gift Card</vt:lpstr>
      <vt:lpstr>Prize</vt:lpstr>
      <vt:lpstr>'Gift Card'!Print_Area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Fish, Matthew Taft</dc:creator>
  <cp:lastModifiedBy>Kornegay, Chance</cp:lastModifiedBy>
  <cp:lastPrinted>2018-04-30T13:54:50Z</cp:lastPrinted>
  <dcterms:created xsi:type="dcterms:W3CDTF">2013-03-26T17:08:35Z</dcterms:created>
  <dcterms:modified xsi:type="dcterms:W3CDTF">2021-07-07T19:41:34Z</dcterms:modified>
</cp:coreProperties>
</file>